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https://d.docs.live.net/c1eddb35d57f0d91/Dokumente/Wohnung/Selbstverwaltung/10 Ablage Dienstleister/Dotega/dotega inoffizielles Forum/"/>
    </mc:Choice>
  </mc:AlternateContent>
  <xr:revisionPtr revIDLastSave="30" documentId="8_{59DB7C90-01EB-40B2-BE17-EE16932AACF3}" xr6:coauthVersionLast="47" xr6:coauthVersionMax="47" xr10:uidLastSave="{F1D93931-C691-475A-85C5-C97E9C7B80CA}"/>
  <bookViews>
    <workbookView xWindow="-98" yWindow="-98" windowWidth="21795" windowHeight="14595" xr2:uid="{88C3C8B7-00EB-4850-BDEF-37165D91A2E6}"/>
  </bookViews>
  <sheets>
    <sheet name="xml Creator" sheetId="1" r:id="rId1"/>
  </sheets>
  <definedNames>
    <definedName name="_xlnm._FilterDatabase" localSheetId="0" hidden="1">'xml Creator'!$A$1:$K$15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K10" i="1" s="1"/>
  <c r="F11" i="1"/>
  <c r="F12" i="1"/>
  <c r="K12" i="1" s="1"/>
  <c r="F13" i="1"/>
  <c r="F14" i="1"/>
  <c r="F15" i="1"/>
  <c r="F2" i="1"/>
  <c r="K22" i="1"/>
  <c r="G21" i="1"/>
  <c r="F21" i="1"/>
  <c r="E21" i="1"/>
  <c r="C21" i="1"/>
  <c r="H15" i="1"/>
  <c r="H14" i="1"/>
  <c r="K14" i="1" s="1"/>
  <c r="H13" i="1"/>
  <c r="K13" i="1" s="1"/>
  <c r="H12" i="1"/>
  <c r="H11" i="1"/>
  <c r="H10" i="1"/>
  <c r="K9" i="1"/>
  <c r="H9" i="1"/>
  <c r="H8" i="1"/>
  <c r="K7" i="1"/>
  <c r="H7" i="1"/>
  <c r="H6" i="1"/>
  <c r="H5" i="1"/>
  <c r="H4" i="1"/>
  <c r="K4" i="1" s="1"/>
  <c r="H3" i="1"/>
  <c r="K3" i="1" s="1"/>
  <c r="H2" i="1"/>
  <c r="K2" i="1" l="1"/>
  <c r="K5" i="1"/>
  <c r="K8" i="1"/>
  <c r="K6" i="1"/>
  <c r="K11" i="1"/>
  <c r="K15" i="1"/>
  <c r="K21" i="1"/>
  <c r="K24" i="1" s="1"/>
  <c r="B21" i="1"/>
</calcChain>
</file>

<file path=xl/sharedStrings.xml><?xml version="1.0" encoding="utf-8"?>
<sst xmlns="http://schemas.openxmlformats.org/spreadsheetml/2006/main" count="95" uniqueCount="45">
  <si>
    <t>WE</t>
  </si>
  <si>
    <t>SEPA IBAN</t>
  </si>
  <si>
    <t>Kontoinhaber</t>
  </si>
  <si>
    <t>Antwort</t>
  </si>
  <si>
    <t>Mand-Ref</t>
  </si>
  <si>
    <t>Mand-Datum</t>
  </si>
  <si>
    <t>Verwendungszweck</t>
  </si>
  <si>
    <t>Hausgeld</t>
  </si>
  <si>
    <t>select</t>
  </si>
  <si>
    <t>XML</t>
  </si>
  <si>
    <t>Eigentümer</t>
  </si>
  <si>
    <t>SEPA bestätigt</t>
  </si>
  <si>
    <t>x</t>
  </si>
  <si>
    <t>abgelehnt</t>
  </si>
  <si>
    <t>-/-</t>
  </si>
  <si>
    <t>offen</t>
  </si>
  <si>
    <t>&lt;name&gt;Horst&lt;/name&gt;</t>
  </si>
  <si>
    <t>Hausgeld März - Verwaltung grüßt</t>
  </si>
  <si>
    <t>Anzahl</t>
  </si>
  <si>
    <t>Summe</t>
  </si>
  <si>
    <t>IBAN WEG</t>
  </si>
  <si>
    <t>MsgID</t>
  </si>
  <si>
    <t>InfID</t>
  </si>
  <si>
    <t>Fälligkeit</t>
  </si>
  <si>
    <t>Gläubiger-ID</t>
  </si>
  <si>
    <t>Header</t>
  </si>
  <si>
    <t>Footer</t>
  </si>
  <si>
    <t>gesamt</t>
  </si>
  <si>
    <t>Vorname Nachname</t>
  </si>
  <si>
    <t>DE00 0000 0000 0000 0000 00</t>
  </si>
  <si>
    <t>DE00 0000 0000 0000 0000 01</t>
  </si>
  <si>
    <t>DE00 0000 0000 0000 0000 02</t>
  </si>
  <si>
    <t>DE00 0000 0000 0000 0000 03</t>
  </si>
  <si>
    <t>DE00 0000 0000 0000 0000 04</t>
  </si>
  <si>
    <t>DE00 0000 0000 0000 0000 05</t>
  </si>
  <si>
    <t>DE00 0000 0000 0000 0000 06</t>
  </si>
  <si>
    <t>DE00 0000 0000 0000 0000 07</t>
  </si>
  <si>
    <t>DE00 0000 0000 0000 0000 08</t>
  </si>
  <si>
    <t>DE00 0000 0000 0000 0000 09</t>
  </si>
  <si>
    <t>DE00 0000 0000 0000 0000 10</t>
  </si>
  <si>
    <t>DE00 0000 0000 0000 0000 11</t>
  </si>
  <si>
    <t>DE00 0000 0000 0000 0000 12</t>
  </si>
  <si>
    <t>DE00 0000 0000 0000 0000 13</t>
  </si>
  <si>
    <t>exakter Name</t>
  </si>
  <si>
    <t>DE49xxxxxxxxxxxxxxxxx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</si>
</sst>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WE&quot;00"/>
  </numFmts>
  <fonts count="3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64" fontId="0" fillId="0" borderId="0" xfId="0" applyNumberFormat="1" applyAlignment="1">
      <alignment horizontal="left" vertical="top"/>
    </xf>
    <xf numFmtId="0" fontId="0" fillId="0" borderId="1" xfId="0" applyBorder="1" applyAlignment="1">
      <alignment vertical="top"/>
    </xf>
    <xf numFmtId="4" fontId="0" fillId="0" borderId="1" xfId="0" applyNumberFormat="1" applyBorder="1" applyAlignment="1">
      <alignment horizontal="right" vertical="top"/>
    </xf>
    <xf numFmtId="4" fontId="0" fillId="0" borderId="0" xfId="0" applyNumberFormat="1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0" xfId="0" quotePrefix="1" applyAlignment="1">
      <alignment horizontal="right" vertical="top"/>
    </xf>
    <xf numFmtId="0" fontId="0" fillId="0" borderId="0" xfId="0" applyAlignment="1">
      <alignment vertical="top"/>
    </xf>
    <xf numFmtId="14" fontId="0" fillId="0" borderId="0" xfId="0" quotePrefix="1" applyNumberFormat="1" applyAlignment="1">
      <alignment horizontal="right" vertical="top"/>
    </xf>
    <xf numFmtId="4" fontId="0" fillId="0" borderId="0" xfId="0" applyNumberFormat="1" applyAlignment="1">
      <alignment vertical="top"/>
    </xf>
    <xf numFmtId="14" fontId="0" fillId="0" borderId="0" xfId="0" applyNumberFormat="1" applyAlignment="1">
      <alignment vertical="top"/>
    </xf>
    <xf numFmtId="0" fontId="0" fillId="2" borderId="0" xfId="0" applyFill="1" applyAlignment="1">
      <alignment vertical="top"/>
    </xf>
    <xf numFmtId="0" fontId="0" fillId="0" borderId="0" xfId="0" applyAlignment="1">
      <alignment horizontal="right" vertical="top"/>
    </xf>
    <xf numFmtId="0" fontId="0" fillId="3" borderId="0" xfId="0" applyFill="1" applyAlignment="1">
      <alignment vertical="top" wrapText="1"/>
    </xf>
    <xf numFmtId="4" fontId="2" fillId="0" borderId="0" xfId="0" applyNumberFormat="1" applyFont="1" applyFill="1" applyAlignment="1">
      <alignment vertical="top"/>
    </xf>
    <xf numFmtId="14" fontId="0" fillId="2" borderId="0" xfId="0" applyNumberFormat="1" applyFill="1" applyAlignment="1">
      <alignment horizontal="center" vertical="top"/>
    </xf>
    <xf numFmtId="3" fontId="0" fillId="4" borderId="0" xfId="0" applyNumberFormat="1" applyFill="1" applyAlignment="1">
      <alignment vertical="top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7BA6D-D028-4912-8F62-3983D9148E3E}">
  <dimension ref="A1:K24"/>
  <sheetViews>
    <sheetView tabSelected="1" zoomScaleNormal="100" workbookViewId="0">
      <pane xSplit="3" ySplit="1" topLeftCell="D2" activePane="bottomRight" state="frozen"/>
      <selection pane="topRight" activeCell="C1" sqref="C1"/>
      <selection pane="bottomLeft" activeCell="A2" sqref="A2"/>
      <selection pane="bottomRight" activeCell="D2" sqref="D2"/>
    </sheetView>
  </sheetViews>
  <sheetFormatPr baseColWidth="10" defaultColWidth="10.59765625" defaultRowHeight="14.25" x14ac:dyDescent="0.45"/>
  <cols>
    <col min="1" max="1" width="8.59765625" style="1" customWidth="1"/>
    <col min="2" max="2" width="17.86328125" style="7" bestFit="1" customWidth="1"/>
    <col min="3" max="3" width="29.86328125" style="7" customWidth="1"/>
    <col min="4" max="4" width="20" style="7" customWidth="1"/>
    <col min="5" max="6" width="15" style="7" customWidth="1"/>
    <col min="7" max="7" width="13.73046875" style="7" customWidth="1"/>
    <col min="8" max="8" width="32.59765625" style="7" customWidth="1"/>
    <col min="9" max="9" width="10.59765625" style="9"/>
    <col min="10" max="10" width="10.59765625" style="4"/>
    <col min="11" max="11" width="76.3984375" style="5" customWidth="1"/>
    <col min="12" max="16384" width="10.59765625" style="7"/>
  </cols>
  <sheetData>
    <row r="1" spans="1:11" ht="18" customHeight="1" x14ac:dyDescent="0.45">
      <c r="A1" s="1" t="s">
        <v>0</v>
      </c>
      <c r="B1" s="2" t="s">
        <v>10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3" t="s">
        <v>7</v>
      </c>
      <c r="J1" s="4" t="s">
        <v>8</v>
      </c>
      <c r="K1" s="5" t="s">
        <v>9</v>
      </c>
    </row>
    <row r="2" spans="1:11" ht="18" customHeight="1" x14ac:dyDescent="0.45">
      <c r="A2" s="1">
        <v>1</v>
      </c>
      <c r="B2" s="7" t="s">
        <v>28</v>
      </c>
      <c r="C2" s="7" t="s">
        <v>29</v>
      </c>
      <c r="D2" s="7" t="s">
        <v>43</v>
      </c>
      <c r="E2" s="7" t="s">
        <v>11</v>
      </c>
      <c r="F2" s="7" t="str">
        <f>"XXXXX-WE"&amp;TEXT(A2,"00")</f>
        <v>XXXXX-WE01</v>
      </c>
      <c r="G2" s="8">
        <v>1</v>
      </c>
      <c r="H2" s="7" t="str">
        <f t="shared" ref="H2:H15" si="0">$H$17</f>
        <v>Hausgeld März - Verwaltung grüßt</v>
      </c>
      <c r="I2" s="14">
        <v>0</v>
      </c>
      <c r="J2" s="4" t="s">
        <v>12</v>
      </c>
      <c r="K2" s="5" t="str">
        <f t="shared" ref="K2:K15" si="1">IF(J2="x",
"&lt;DrctDbtTxInf&gt;"&amp;CHAR(10)&amp;
"  &lt;PmtId&gt;&lt;EndToEndId&gt;"&amp;F2&amp;"&lt;/EndToEndId&gt;&lt;/PmtId&gt;"&amp;CHAR(10)&amp;
"  &lt;InstdAmt Ccy=""EUR""&gt;"&amp;SUBSTITUTE(TEXT(I2,"0,00"),",",".")&amp;"&lt;/InstdAmt&gt;"&amp;CHAR(10)&amp;
"  &lt;DrctDbtTx&gt;&lt;MndtRltdInf&gt;&lt;MndtId&gt;"&amp;F2&amp;
"&lt;/MndtId&gt;&lt;DtOfSgntr&gt;"&amp;TEXT(G2,"JJJJ-MM-TT")&amp;
"&lt;/DtOfSgntr&gt;&lt;/MndtRltdInf&gt;&lt;/DrctDbtTx&gt;"&amp;CHAR(10)&amp;
"  &lt;DbtrAgt&gt;&lt;FinInstnId&gt;&lt;Othr&gt;&lt;Id&gt;NOTPROVIDED&lt;/Id&gt;&lt;/Othr&gt;&lt;/FinInstnId&gt;&lt;/DbtrAgt&gt;"&amp;CHAR(10)&amp;
"  &lt;Dbtr&gt;&lt;Nm&gt;"&amp;
SUBSTITUTE(SUBSTITUTE(SUBSTITUTE(SUBSTITUTE(B2,"&amp;","&amp;amp;"),"&lt;","&amp;lt;"),"&gt;","&amp;gt;"),"""","&amp;quot;")&amp;
"&lt;/Nm&gt;&lt;/Dbtr&gt;"&amp;CHAR(10)&amp;
"  &lt;DbtrAcct&gt;&lt;Id&gt;&lt;IBAN&gt;"&amp;SUBSTITUTE(C2," ","")&amp;
"&lt;/IBAN&gt;&lt;/Id&gt;&lt;/DbtrAcct&gt;"&amp;CHAR(10)&amp;
"  &lt;RmtInf&gt;&lt;Ustrd&gt;"&amp;
SUBSTITUTE(SUBSTITUTE(SUBSTITUTE(SUBSTITUTE(LEFT(H2&amp;" "&amp;F2,140),"&amp;","&amp;amp;"),"&lt;","&amp;lt;"),"&gt;","&amp;gt;"),"""","&amp;quot;")&amp;
"&lt;/Ustrd&gt;&lt;/RmtInf&gt;"&amp;CHAR(10)&amp;
"&lt;/DrctDbtTxInf&gt;",
"")</f>
        <v>&lt;DrctDbtTxInf&gt;
  &lt;PmtId&gt;&lt;EndToEndId&gt;XXXXX-WE01&lt;/EndToEndId&gt;&lt;/PmtId&gt;
  &lt;InstdAmt Ccy="EUR"&gt;0.00&lt;/InstdAmt&gt;
  &lt;DrctDbtTx&gt;&lt;MndtRltdInf&gt;&lt;MndtId&gt;XXXXX-WE01&lt;/MndtId&gt;&lt;DtOfSgntr&gt;1900-01-01&lt;/DtOfSgntr&gt;&lt;/MndtRltdInf&gt;&lt;/DrctDbtTx&gt;
  &lt;DbtrAgt&gt;&lt;FinInstnId&gt;&lt;Othr&gt;&lt;Id&gt;NOTPROVIDED&lt;/Id&gt;&lt;/Othr&gt;&lt;/FinInstnId&gt;&lt;/DbtrAgt&gt;
  &lt;Dbtr&gt;&lt;Nm&gt;Vorname Nachname&lt;/Nm&gt;&lt;/Dbtr&gt;
  &lt;DbtrAcct&gt;&lt;Id&gt;&lt;IBAN&gt;DE00000000000000000000&lt;/IBAN&gt;&lt;/Id&gt;&lt;/DbtrAcct&gt;
  &lt;RmtInf&gt;&lt;Ustrd&gt;Hausgeld März - Verwaltung grüßt XXXXX-WE01&lt;/Ustrd&gt;&lt;/RmtInf&gt;
&lt;/DrctDbtTxInf&gt;</v>
      </c>
    </row>
    <row r="3" spans="1:11" ht="18" customHeight="1" x14ac:dyDescent="0.45">
      <c r="A3" s="1">
        <v>2</v>
      </c>
      <c r="B3" s="7" t="s">
        <v>28</v>
      </c>
      <c r="C3" s="7" t="s">
        <v>30</v>
      </c>
      <c r="D3" s="7" t="s">
        <v>43</v>
      </c>
      <c r="E3" s="7" t="s">
        <v>11</v>
      </c>
      <c r="F3" s="7" t="str">
        <f t="shared" ref="F3:F15" si="2">"XXXXX-WE"&amp;TEXT(A3,"00")</f>
        <v>XXXXX-WE02</v>
      </c>
      <c r="G3" s="8">
        <v>2</v>
      </c>
      <c r="H3" s="7" t="str">
        <f t="shared" si="0"/>
        <v>Hausgeld März - Verwaltung grüßt</v>
      </c>
      <c r="I3" s="14">
        <v>0</v>
      </c>
      <c r="J3" s="4" t="s">
        <v>12</v>
      </c>
      <c r="K3" s="5" t="str">
        <f t="shared" si="1"/>
        <v>&lt;DrctDbtTxInf&gt;
  &lt;PmtId&gt;&lt;EndToEndId&gt;XXXXX-WE02&lt;/EndToEndId&gt;&lt;/PmtId&gt;
  &lt;InstdAmt Ccy="EUR"&gt;0.00&lt;/InstdAmt&gt;
  &lt;DrctDbtTx&gt;&lt;MndtRltdInf&gt;&lt;MndtId&gt;XXXXX-WE02&lt;/MndtId&gt;&lt;DtOfSgntr&gt;1900-01-02&lt;/DtOfSgntr&gt;&lt;/MndtRltdInf&gt;&lt;/DrctDbtTx&gt;
  &lt;DbtrAgt&gt;&lt;FinInstnId&gt;&lt;Othr&gt;&lt;Id&gt;NOTPROVIDED&lt;/Id&gt;&lt;/Othr&gt;&lt;/FinInstnId&gt;&lt;/DbtrAgt&gt;
  &lt;Dbtr&gt;&lt;Nm&gt;Vorname Nachname&lt;/Nm&gt;&lt;/Dbtr&gt;
  &lt;DbtrAcct&gt;&lt;Id&gt;&lt;IBAN&gt;DE00000000000000000001&lt;/IBAN&gt;&lt;/Id&gt;&lt;/DbtrAcct&gt;
  &lt;RmtInf&gt;&lt;Ustrd&gt;Hausgeld März - Verwaltung grüßt XXXXX-WE02&lt;/Ustrd&gt;&lt;/RmtInf&gt;
&lt;/DrctDbtTxInf&gt;</v>
      </c>
    </row>
    <row r="4" spans="1:11" ht="18" customHeight="1" x14ac:dyDescent="0.45">
      <c r="A4" s="1">
        <v>3</v>
      </c>
      <c r="B4" s="7" t="s">
        <v>28</v>
      </c>
      <c r="C4" s="7" t="s">
        <v>31</v>
      </c>
      <c r="D4" s="7" t="s">
        <v>43</v>
      </c>
      <c r="E4" s="7" t="s">
        <v>11</v>
      </c>
      <c r="F4" s="7" t="str">
        <f t="shared" si="2"/>
        <v>XXXXX-WE03</v>
      </c>
      <c r="G4" s="8">
        <v>3</v>
      </c>
      <c r="H4" s="7" t="str">
        <f t="shared" si="0"/>
        <v>Hausgeld März - Verwaltung grüßt</v>
      </c>
      <c r="I4" s="14">
        <v>0</v>
      </c>
      <c r="J4" s="4" t="s">
        <v>12</v>
      </c>
      <c r="K4" s="5" t="str">
        <f t="shared" si="1"/>
        <v>&lt;DrctDbtTxInf&gt;
  &lt;PmtId&gt;&lt;EndToEndId&gt;XXXXX-WE03&lt;/EndToEndId&gt;&lt;/PmtId&gt;
  &lt;InstdAmt Ccy="EUR"&gt;0.00&lt;/InstdAmt&gt;
  &lt;DrctDbtTx&gt;&lt;MndtRltdInf&gt;&lt;MndtId&gt;XXXXX-WE03&lt;/MndtId&gt;&lt;DtOfSgntr&gt;1900-01-03&lt;/DtOfSgntr&gt;&lt;/MndtRltdInf&gt;&lt;/DrctDbtTx&gt;
  &lt;DbtrAgt&gt;&lt;FinInstnId&gt;&lt;Othr&gt;&lt;Id&gt;NOTPROVIDED&lt;/Id&gt;&lt;/Othr&gt;&lt;/FinInstnId&gt;&lt;/DbtrAgt&gt;
  &lt;Dbtr&gt;&lt;Nm&gt;Vorname Nachname&lt;/Nm&gt;&lt;/Dbtr&gt;
  &lt;DbtrAcct&gt;&lt;Id&gt;&lt;IBAN&gt;DE00000000000000000002&lt;/IBAN&gt;&lt;/Id&gt;&lt;/DbtrAcct&gt;
  &lt;RmtInf&gt;&lt;Ustrd&gt;Hausgeld März - Verwaltung grüßt XXXXX-WE03&lt;/Ustrd&gt;&lt;/RmtInf&gt;
&lt;/DrctDbtTxInf&gt;</v>
      </c>
    </row>
    <row r="5" spans="1:11" ht="18" customHeight="1" x14ac:dyDescent="0.45">
      <c r="A5" s="1">
        <v>4</v>
      </c>
      <c r="B5" s="7" t="s">
        <v>28</v>
      </c>
      <c r="C5" s="7" t="s">
        <v>32</v>
      </c>
      <c r="D5" s="7" t="s">
        <v>43</v>
      </c>
      <c r="E5" s="7" t="s">
        <v>11</v>
      </c>
      <c r="F5" s="7" t="str">
        <f t="shared" si="2"/>
        <v>XXXXX-WE04</v>
      </c>
      <c r="G5" s="8">
        <v>4</v>
      </c>
      <c r="H5" s="7" t="str">
        <f t="shared" si="0"/>
        <v>Hausgeld März - Verwaltung grüßt</v>
      </c>
      <c r="I5" s="14">
        <v>0</v>
      </c>
      <c r="J5" s="4" t="s">
        <v>12</v>
      </c>
      <c r="K5" s="5" t="str">
        <f t="shared" si="1"/>
        <v>&lt;DrctDbtTxInf&gt;
  &lt;PmtId&gt;&lt;EndToEndId&gt;XXXXX-WE04&lt;/EndToEndId&gt;&lt;/PmtId&gt;
  &lt;InstdAmt Ccy="EUR"&gt;0.00&lt;/InstdAmt&gt;
  &lt;DrctDbtTx&gt;&lt;MndtRltdInf&gt;&lt;MndtId&gt;XXXXX-WE04&lt;/MndtId&gt;&lt;DtOfSgntr&gt;1900-01-04&lt;/DtOfSgntr&gt;&lt;/MndtRltdInf&gt;&lt;/DrctDbtTx&gt;
  &lt;DbtrAgt&gt;&lt;FinInstnId&gt;&lt;Othr&gt;&lt;Id&gt;NOTPROVIDED&lt;/Id&gt;&lt;/Othr&gt;&lt;/FinInstnId&gt;&lt;/DbtrAgt&gt;
  &lt;Dbtr&gt;&lt;Nm&gt;Vorname Nachname&lt;/Nm&gt;&lt;/Dbtr&gt;
  &lt;DbtrAcct&gt;&lt;Id&gt;&lt;IBAN&gt;DE00000000000000000003&lt;/IBAN&gt;&lt;/Id&gt;&lt;/DbtrAcct&gt;
  &lt;RmtInf&gt;&lt;Ustrd&gt;Hausgeld März - Verwaltung grüßt XXXXX-WE04&lt;/Ustrd&gt;&lt;/RmtInf&gt;
&lt;/DrctDbtTxInf&gt;</v>
      </c>
    </row>
    <row r="6" spans="1:11" ht="18" customHeight="1" x14ac:dyDescent="0.45">
      <c r="A6" s="1">
        <v>5</v>
      </c>
      <c r="B6" s="7" t="s">
        <v>28</v>
      </c>
      <c r="C6" s="7" t="s">
        <v>33</v>
      </c>
      <c r="D6" s="7" t="s">
        <v>43</v>
      </c>
      <c r="E6" s="7" t="s">
        <v>11</v>
      </c>
      <c r="F6" s="7" t="str">
        <f t="shared" si="2"/>
        <v>XXXXX-WE05</v>
      </c>
      <c r="G6" s="8">
        <v>5</v>
      </c>
      <c r="H6" s="7" t="str">
        <f t="shared" si="0"/>
        <v>Hausgeld März - Verwaltung grüßt</v>
      </c>
      <c r="I6" s="14">
        <v>0</v>
      </c>
      <c r="J6" s="4" t="s">
        <v>12</v>
      </c>
      <c r="K6" s="5" t="str">
        <f t="shared" si="1"/>
        <v>&lt;DrctDbtTxInf&gt;
  &lt;PmtId&gt;&lt;EndToEndId&gt;XXXXX-WE05&lt;/EndToEndId&gt;&lt;/PmtId&gt;
  &lt;InstdAmt Ccy="EUR"&gt;0.00&lt;/InstdAmt&gt;
  &lt;DrctDbtTx&gt;&lt;MndtRltdInf&gt;&lt;MndtId&gt;XXXXX-WE05&lt;/MndtId&gt;&lt;DtOfSgntr&gt;1900-01-05&lt;/DtOfSgntr&gt;&lt;/MndtRltdInf&gt;&lt;/DrctDbtTx&gt;
  &lt;DbtrAgt&gt;&lt;FinInstnId&gt;&lt;Othr&gt;&lt;Id&gt;NOTPROVIDED&lt;/Id&gt;&lt;/Othr&gt;&lt;/FinInstnId&gt;&lt;/DbtrAgt&gt;
  &lt;Dbtr&gt;&lt;Nm&gt;Vorname Nachname&lt;/Nm&gt;&lt;/Dbtr&gt;
  &lt;DbtrAcct&gt;&lt;Id&gt;&lt;IBAN&gt;DE00000000000000000004&lt;/IBAN&gt;&lt;/Id&gt;&lt;/DbtrAcct&gt;
  &lt;RmtInf&gt;&lt;Ustrd&gt;Hausgeld März - Verwaltung grüßt XXXXX-WE05&lt;/Ustrd&gt;&lt;/RmtInf&gt;
&lt;/DrctDbtTxInf&gt;</v>
      </c>
    </row>
    <row r="7" spans="1:11" ht="18" customHeight="1" x14ac:dyDescent="0.45">
      <c r="A7" s="1">
        <v>6</v>
      </c>
      <c r="B7" s="7" t="s">
        <v>28</v>
      </c>
      <c r="C7" s="7" t="s">
        <v>34</v>
      </c>
      <c r="D7" s="7" t="s">
        <v>43</v>
      </c>
      <c r="E7" s="7" t="s">
        <v>13</v>
      </c>
      <c r="F7" s="7" t="str">
        <f t="shared" si="2"/>
        <v>XXXXX-WE06</v>
      </c>
      <c r="G7" s="6" t="s">
        <v>14</v>
      </c>
      <c r="H7" s="7" t="str">
        <f t="shared" si="0"/>
        <v>Hausgeld März - Verwaltung grüßt</v>
      </c>
      <c r="I7" s="14">
        <v>0</v>
      </c>
      <c r="K7" s="5" t="str">
        <f t="shared" si="1"/>
        <v/>
      </c>
    </row>
    <row r="8" spans="1:11" ht="18" customHeight="1" x14ac:dyDescent="0.45">
      <c r="A8" s="1">
        <v>7</v>
      </c>
      <c r="B8" s="7" t="s">
        <v>28</v>
      </c>
      <c r="C8" s="7" t="s">
        <v>35</v>
      </c>
      <c r="D8" s="7" t="s">
        <v>43</v>
      </c>
      <c r="E8" s="7" t="s">
        <v>11</v>
      </c>
      <c r="F8" s="7" t="str">
        <f t="shared" si="2"/>
        <v>XXXXX-WE07</v>
      </c>
      <c r="G8" s="8">
        <v>5</v>
      </c>
      <c r="H8" s="7" t="str">
        <f t="shared" si="0"/>
        <v>Hausgeld März - Verwaltung grüßt</v>
      </c>
      <c r="I8" s="14">
        <v>0</v>
      </c>
      <c r="J8" s="4" t="s">
        <v>12</v>
      </c>
      <c r="K8" s="5" t="str">
        <f t="shared" si="1"/>
        <v>&lt;DrctDbtTxInf&gt;
  &lt;PmtId&gt;&lt;EndToEndId&gt;XXXXX-WE07&lt;/EndToEndId&gt;&lt;/PmtId&gt;
  &lt;InstdAmt Ccy="EUR"&gt;0.00&lt;/InstdAmt&gt;
  &lt;DrctDbtTx&gt;&lt;MndtRltdInf&gt;&lt;MndtId&gt;XXXXX-WE07&lt;/MndtId&gt;&lt;DtOfSgntr&gt;1900-01-05&lt;/DtOfSgntr&gt;&lt;/MndtRltdInf&gt;&lt;/DrctDbtTx&gt;
  &lt;DbtrAgt&gt;&lt;FinInstnId&gt;&lt;Othr&gt;&lt;Id&gt;NOTPROVIDED&lt;/Id&gt;&lt;/Othr&gt;&lt;/FinInstnId&gt;&lt;/DbtrAgt&gt;
  &lt;Dbtr&gt;&lt;Nm&gt;Vorname Nachname&lt;/Nm&gt;&lt;/Dbtr&gt;
  &lt;DbtrAcct&gt;&lt;Id&gt;&lt;IBAN&gt;DE00000000000000000006&lt;/IBAN&gt;&lt;/Id&gt;&lt;/DbtrAcct&gt;
  &lt;RmtInf&gt;&lt;Ustrd&gt;Hausgeld März - Verwaltung grüßt XXXXX-WE07&lt;/Ustrd&gt;&lt;/RmtInf&gt;
&lt;/DrctDbtTxInf&gt;</v>
      </c>
    </row>
    <row r="9" spans="1:11" ht="18" customHeight="1" x14ac:dyDescent="0.45">
      <c r="A9" s="1">
        <v>8</v>
      </c>
      <c r="B9" s="7" t="s">
        <v>28</v>
      </c>
      <c r="C9" s="7" t="s">
        <v>36</v>
      </c>
      <c r="D9" s="7" t="s">
        <v>43</v>
      </c>
      <c r="E9" s="7" t="s">
        <v>13</v>
      </c>
      <c r="F9" s="7" t="str">
        <f t="shared" si="2"/>
        <v>XXXXX-WE08</v>
      </c>
      <c r="G9" s="6" t="s">
        <v>14</v>
      </c>
      <c r="H9" s="7" t="str">
        <f t="shared" si="0"/>
        <v>Hausgeld März - Verwaltung grüßt</v>
      </c>
      <c r="I9" s="14">
        <v>0</v>
      </c>
      <c r="K9" s="5" t="str">
        <f t="shared" si="1"/>
        <v/>
      </c>
    </row>
    <row r="10" spans="1:11" ht="18" customHeight="1" x14ac:dyDescent="0.45">
      <c r="A10" s="1">
        <v>9</v>
      </c>
      <c r="B10" s="7" t="s">
        <v>28</v>
      </c>
      <c r="C10" s="7" t="s">
        <v>37</v>
      </c>
      <c r="D10" s="7" t="s">
        <v>43</v>
      </c>
      <c r="E10" s="7" t="s">
        <v>11</v>
      </c>
      <c r="F10" s="7" t="str">
        <f t="shared" si="2"/>
        <v>XXXXX-WE09</v>
      </c>
      <c r="G10" s="8">
        <v>5</v>
      </c>
      <c r="H10" s="7" t="str">
        <f t="shared" si="0"/>
        <v>Hausgeld März - Verwaltung grüßt</v>
      </c>
      <c r="I10" s="14">
        <v>0</v>
      </c>
      <c r="J10" s="4" t="s">
        <v>12</v>
      </c>
      <c r="K10" s="5" t="str">
        <f t="shared" si="1"/>
        <v>&lt;DrctDbtTxInf&gt;
  &lt;PmtId&gt;&lt;EndToEndId&gt;XXXXX-WE09&lt;/EndToEndId&gt;&lt;/PmtId&gt;
  &lt;InstdAmt Ccy="EUR"&gt;0.00&lt;/InstdAmt&gt;
  &lt;DrctDbtTx&gt;&lt;MndtRltdInf&gt;&lt;MndtId&gt;XXXXX-WE09&lt;/MndtId&gt;&lt;DtOfSgntr&gt;1900-01-05&lt;/DtOfSgntr&gt;&lt;/MndtRltdInf&gt;&lt;/DrctDbtTx&gt;
  &lt;DbtrAgt&gt;&lt;FinInstnId&gt;&lt;Othr&gt;&lt;Id&gt;NOTPROVIDED&lt;/Id&gt;&lt;/Othr&gt;&lt;/FinInstnId&gt;&lt;/DbtrAgt&gt;
  &lt;Dbtr&gt;&lt;Nm&gt;Vorname Nachname&lt;/Nm&gt;&lt;/Dbtr&gt;
  &lt;DbtrAcct&gt;&lt;Id&gt;&lt;IBAN&gt;DE00000000000000000008&lt;/IBAN&gt;&lt;/Id&gt;&lt;/DbtrAcct&gt;
  &lt;RmtInf&gt;&lt;Ustrd&gt;Hausgeld März - Verwaltung grüßt XXXXX-WE09&lt;/Ustrd&gt;&lt;/RmtInf&gt;
&lt;/DrctDbtTxInf&gt;</v>
      </c>
    </row>
    <row r="11" spans="1:11" ht="18" customHeight="1" x14ac:dyDescent="0.45">
      <c r="A11" s="1">
        <v>10</v>
      </c>
      <c r="B11" s="7" t="s">
        <v>28</v>
      </c>
      <c r="C11" s="7" t="s">
        <v>38</v>
      </c>
      <c r="D11" s="7" t="s">
        <v>43</v>
      </c>
      <c r="E11" s="7" t="s">
        <v>11</v>
      </c>
      <c r="F11" s="7" t="str">
        <f t="shared" si="2"/>
        <v>XXXXX-WE10</v>
      </c>
      <c r="G11" s="8">
        <v>5</v>
      </c>
      <c r="H11" s="7" t="str">
        <f t="shared" si="0"/>
        <v>Hausgeld März - Verwaltung grüßt</v>
      </c>
      <c r="I11" s="14">
        <v>0</v>
      </c>
      <c r="J11" s="4" t="s">
        <v>12</v>
      </c>
      <c r="K11" s="5" t="str">
        <f t="shared" si="1"/>
        <v>&lt;DrctDbtTxInf&gt;
  &lt;PmtId&gt;&lt;EndToEndId&gt;XXXXX-WE10&lt;/EndToEndId&gt;&lt;/PmtId&gt;
  &lt;InstdAmt Ccy="EUR"&gt;0.00&lt;/InstdAmt&gt;
  &lt;DrctDbtTx&gt;&lt;MndtRltdInf&gt;&lt;MndtId&gt;XXXXX-WE10&lt;/MndtId&gt;&lt;DtOfSgntr&gt;1900-01-05&lt;/DtOfSgntr&gt;&lt;/MndtRltdInf&gt;&lt;/DrctDbtTx&gt;
  &lt;DbtrAgt&gt;&lt;FinInstnId&gt;&lt;Othr&gt;&lt;Id&gt;NOTPROVIDED&lt;/Id&gt;&lt;/Othr&gt;&lt;/FinInstnId&gt;&lt;/DbtrAgt&gt;
  &lt;Dbtr&gt;&lt;Nm&gt;Vorname Nachname&lt;/Nm&gt;&lt;/Dbtr&gt;
  &lt;DbtrAcct&gt;&lt;Id&gt;&lt;IBAN&gt;DE00000000000000000009&lt;/IBAN&gt;&lt;/Id&gt;&lt;/DbtrAcct&gt;
  &lt;RmtInf&gt;&lt;Ustrd&gt;Hausgeld März - Verwaltung grüßt XXXXX-WE10&lt;/Ustrd&gt;&lt;/RmtInf&gt;
&lt;/DrctDbtTxInf&gt;</v>
      </c>
    </row>
    <row r="12" spans="1:11" ht="18" customHeight="1" x14ac:dyDescent="0.45">
      <c r="A12" s="1">
        <v>11</v>
      </c>
      <c r="B12" s="7" t="s">
        <v>28</v>
      </c>
      <c r="C12" s="7" t="s">
        <v>39</v>
      </c>
      <c r="D12" s="7" t="s">
        <v>43</v>
      </c>
      <c r="E12" s="7" t="s">
        <v>11</v>
      </c>
      <c r="F12" s="7" t="str">
        <f t="shared" si="2"/>
        <v>XXXXX-WE11</v>
      </c>
      <c r="G12" s="8">
        <v>5</v>
      </c>
      <c r="H12" s="7" t="str">
        <f t="shared" si="0"/>
        <v>Hausgeld März - Verwaltung grüßt</v>
      </c>
      <c r="I12" s="14">
        <v>0</v>
      </c>
      <c r="J12" s="4" t="s">
        <v>12</v>
      </c>
      <c r="K12" s="5" t="str">
        <f t="shared" si="1"/>
        <v>&lt;DrctDbtTxInf&gt;
  &lt;PmtId&gt;&lt;EndToEndId&gt;XXXXX-WE11&lt;/EndToEndId&gt;&lt;/PmtId&gt;
  &lt;InstdAmt Ccy="EUR"&gt;0.00&lt;/InstdAmt&gt;
  &lt;DrctDbtTx&gt;&lt;MndtRltdInf&gt;&lt;MndtId&gt;XXXXX-WE11&lt;/MndtId&gt;&lt;DtOfSgntr&gt;1900-01-05&lt;/DtOfSgntr&gt;&lt;/MndtRltdInf&gt;&lt;/DrctDbtTx&gt;
  &lt;DbtrAgt&gt;&lt;FinInstnId&gt;&lt;Othr&gt;&lt;Id&gt;NOTPROVIDED&lt;/Id&gt;&lt;/Othr&gt;&lt;/FinInstnId&gt;&lt;/DbtrAgt&gt;
  &lt;Dbtr&gt;&lt;Nm&gt;Vorname Nachname&lt;/Nm&gt;&lt;/Dbtr&gt;
  &lt;DbtrAcct&gt;&lt;Id&gt;&lt;IBAN&gt;DE00000000000000000010&lt;/IBAN&gt;&lt;/Id&gt;&lt;/DbtrAcct&gt;
  &lt;RmtInf&gt;&lt;Ustrd&gt;Hausgeld März - Verwaltung grüßt XXXXX-WE11&lt;/Ustrd&gt;&lt;/RmtInf&gt;
&lt;/DrctDbtTxInf&gt;</v>
      </c>
    </row>
    <row r="13" spans="1:11" ht="18" customHeight="1" x14ac:dyDescent="0.45">
      <c r="A13" s="1">
        <v>12</v>
      </c>
      <c r="B13" s="7" t="s">
        <v>28</v>
      </c>
      <c r="C13" s="7" t="s">
        <v>40</v>
      </c>
      <c r="D13" s="7" t="s">
        <v>43</v>
      </c>
      <c r="E13" s="7" t="s">
        <v>11</v>
      </c>
      <c r="F13" s="7" t="str">
        <f t="shared" si="2"/>
        <v>XXXXX-WE12</v>
      </c>
      <c r="G13" s="8">
        <v>5</v>
      </c>
      <c r="H13" s="7" t="str">
        <f t="shared" si="0"/>
        <v>Hausgeld März - Verwaltung grüßt</v>
      </c>
      <c r="I13" s="14">
        <v>0</v>
      </c>
      <c r="J13" s="4" t="s">
        <v>12</v>
      </c>
      <c r="K13" s="5" t="str">
        <f t="shared" si="1"/>
        <v>&lt;DrctDbtTxInf&gt;
  &lt;PmtId&gt;&lt;EndToEndId&gt;XXXXX-WE12&lt;/EndToEndId&gt;&lt;/PmtId&gt;
  &lt;InstdAmt Ccy="EUR"&gt;0.00&lt;/InstdAmt&gt;
  &lt;DrctDbtTx&gt;&lt;MndtRltdInf&gt;&lt;MndtId&gt;XXXXX-WE12&lt;/MndtId&gt;&lt;DtOfSgntr&gt;1900-01-05&lt;/DtOfSgntr&gt;&lt;/MndtRltdInf&gt;&lt;/DrctDbtTx&gt;
  &lt;DbtrAgt&gt;&lt;FinInstnId&gt;&lt;Othr&gt;&lt;Id&gt;NOTPROVIDED&lt;/Id&gt;&lt;/Othr&gt;&lt;/FinInstnId&gt;&lt;/DbtrAgt&gt;
  &lt;Dbtr&gt;&lt;Nm&gt;Vorname Nachname&lt;/Nm&gt;&lt;/Dbtr&gt;
  &lt;DbtrAcct&gt;&lt;Id&gt;&lt;IBAN&gt;DE00000000000000000011&lt;/IBAN&gt;&lt;/Id&gt;&lt;/DbtrAcct&gt;
  &lt;RmtInf&gt;&lt;Ustrd&gt;Hausgeld März - Verwaltung grüßt XXXXX-WE12&lt;/Ustrd&gt;&lt;/RmtInf&gt;
&lt;/DrctDbtTxInf&gt;</v>
      </c>
    </row>
    <row r="14" spans="1:11" ht="18" customHeight="1" x14ac:dyDescent="0.45">
      <c r="A14" s="1">
        <v>13</v>
      </c>
      <c r="B14" s="7" t="s">
        <v>28</v>
      </c>
      <c r="C14" s="7" t="s">
        <v>41</v>
      </c>
      <c r="D14" s="7" t="s">
        <v>43</v>
      </c>
      <c r="E14" s="7" t="s">
        <v>15</v>
      </c>
      <c r="F14" s="7" t="str">
        <f t="shared" si="2"/>
        <v>XXXXX-WE13</v>
      </c>
      <c r="G14" s="8">
        <v>5</v>
      </c>
      <c r="H14" s="7" t="str">
        <f t="shared" si="0"/>
        <v>Hausgeld März - Verwaltung grüßt</v>
      </c>
      <c r="I14" s="14">
        <v>0</v>
      </c>
      <c r="J14" s="4" t="s">
        <v>12</v>
      </c>
      <c r="K14" s="5" t="str">
        <f t="shared" si="1"/>
        <v>&lt;DrctDbtTxInf&gt;
  &lt;PmtId&gt;&lt;EndToEndId&gt;XXXXX-WE13&lt;/EndToEndId&gt;&lt;/PmtId&gt;
  &lt;InstdAmt Ccy="EUR"&gt;0.00&lt;/InstdAmt&gt;
  &lt;DrctDbtTx&gt;&lt;MndtRltdInf&gt;&lt;MndtId&gt;XXXXX-WE13&lt;/MndtId&gt;&lt;DtOfSgntr&gt;1900-01-05&lt;/DtOfSgntr&gt;&lt;/MndtRltdInf&gt;&lt;/DrctDbtTx&gt;
  &lt;DbtrAgt&gt;&lt;FinInstnId&gt;&lt;Othr&gt;&lt;Id&gt;NOTPROVIDED&lt;/Id&gt;&lt;/Othr&gt;&lt;/FinInstnId&gt;&lt;/DbtrAgt&gt;
  &lt;Dbtr&gt;&lt;Nm&gt;Vorname Nachname&lt;/Nm&gt;&lt;/Dbtr&gt;
  &lt;DbtrAcct&gt;&lt;Id&gt;&lt;IBAN&gt;DE00000000000000000012&lt;/IBAN&gt;&lt;/Id&gt;&lt;/DbtrAcct&gt;
  &lt;RmtInf&gt;&lt;Ustrd&gt;Hausgeld März - Verwaltung grüßt XXXXX-WE13&lt;/Ustrd&gt;&lt;/RmtInf&gt;
&lt;/DrctDbtTxInf&gt;</v>
      </c>
    </row>
    <row r="15" spans="1:11" ht="18" customHeight="1" x14ac:dyDescent="0.45">
      <c r="A15" s="1">
        <v>14</v>
      </c>
      <c r="B15" s="7" t="s">
        <v>28</v>
      </c>
      <c r="C15" s="7" t="s">
        <v>42</v>
      </c>
      <c r="D15" s="7" t="s">
        <v>43</v>
      </c>
      <c r="E15" s="7" t="s">
        <v>11</v>
      </c>
      <c r="F15" s="7" t="str">
        <f t="shared" si="2"/>
        <v>XXXXX-WE14</v>
      </c>
      <c r="G15" s="8">
        <v>5</v>
      </c>
      <c r="H15" s="7" t="str">
        <f t="shared" si="0"/>
        <v>Hausgeld März - Verwaltung grüßt</v>
      </c>
      <c r="I15" s="14">
        <v>0</v>
      </c>
      <c r="J15" s="4" t="s">
        <v>12</v>
      </c>
      <c r="K15" s="5" t="str">
        <f t="shared" si="1"/>
        <v>&lt;DrctDbtTxInf&gt;
  &lt;PmtId&gt;&lt;EndToEndId&gt;XXXXX-WE14&lt;/EndToEndId&gt;&lt;/PmtId&gt;
  &lt;InstdAmt Ccy="EUR"&gt;0.00&lt;/InstdAmt&gt;
  &lt;DrctDbtTx&gt;&lt;MndtRltdInf&gt;&lt;MndtId&gt;XXXXX-WE14&lt;/MndtId&gt;&lt;DtOfSgntr&gt;1900-01-05&lt;/DtOfSgntr&gt;&lt;/MndtRltdInf&gt;&lt;/DrctDbtTx&gt;
  &lt;DbtrAgt&gt;&lt;FinInstnId&gt;&lt;Othr&gt;&lt;Id&gt;NOTPROVIDED&lt;/Id&gt;&lt;/Othr&gt;&lt;/FinInstnId&gt;&lt;/DbtrAgt&gt;
  &lt;Dbtr&gt;&lt;Nm&gt;Vorname Nachname&lt;/Nm&gt;&lt;/Dbtr&gt;
  &lt;DbtrAcct&gt;&lt;Id&gt;&lt;IBAN&gt;DE00000000000000000013&lt;/IBAN&gt;&lt;/Id&gt;&lt;/DbtrAcct&gt;
  &lt;RmtInf&gt;&lt;Ustrd&gt;Hausgeld März - Verwaltung grüßt XXXXX-WE14&lt;/Ustrd&gt;&lt;/RmtInf&gt;
&lt;/DrctDbtTxInf&gt;</v>
      </c>
    </row>
    <row r="16" spans="1:11" ht="18" customHeight="1" x14ac:dyDescent="0.45"/>
    <row r="17" spans="2:11" ht="18" customHeight="1" x14ac:dyDescent="0.45">
      <c r="D17" s="7" t="s">
        <v>16</v>
      </c>
      <c r="G17" s="15">
        <v>46086</v>
      </c>
      <c r="H17" s="11" t="s">
        <v>17</v>
      </c>
    </row>
    <row r="18" spans="2:11" ht="18" customHeight="1" x14ac:dyDescent="0.45"/>
    <row r="19" spans="2:11" ht="18" customHeight="1" x14ac:dyDescent="0.45"/>
    <row r="20" spans="2:11" ht="18" customHeight="1" x14ac:dyDescent="0.45">
      <c r="B20" s="12" t="s">
        <v>18</v>
      </c>
      <c r="C20" s="12" t="s">
        <v>19</v>
      </c>
      <c r="D20" s="9" t="s">
        <v>20</v>
      </c>
      <c r="E20" s="7" t="s">
        <v>21</v>
      </c>
      <c r="F20" s="7" t="s">
        <v>22</v>
      </c>
      <c r="G20" s="12" t="s">
        <v>23</v>
      </c>
      <c r="H20" s="7" t="s">
        <v>24</v>
      </c>
    </row>
    <row r="21" spans="2:11" ht="409.5" x14ac:dyDescent="0.45">
      <c r="B21" s="16">
        <f>SUBTOTAL(3,H2:H15)</f>
        <v>14</v>
      </c>
      <c r="C21" s="9">
        <f>SUBTOTAL(9,I2:I15)</f>
        <v>0</v>
      </c>
      <c r="D21" s="9" t="s">
        <v>29</v>
      </c>
      <c r="E21" s="7" t="str">
        <f ca="1">CHAR(65+RANDBETWEEN(0,25)) &amp;
CHAR(65+RANDBETWEEN(0,25)) &amp;
CHAR(65+RANDBETWEEN(0,25)) &amp;
CHAR(65+RANDBETWEEN(0,25)) &amp;
CHAR(65+RANDBETWEEN(0,25)) &amp;
CHAR(65+RANDBETWEEN(0,25)) &amp;
RANDBETWEEN(0,9) &amp;
RANDBETWEEN(0,9) &amp;
RANDBETWEEN(0,9) &amp;
RANDBETWEEN(0,9) &amp;
CHAR(65+RANDBETWEEN(0,25)) &amp;
CHAR(65+RANDBETWEEN(0,25))</f>
        <v>TXUVVJ2050XD</v>
      </c>
      <c r="F21" s="7" t="str">
        <f ca="1">CHAR(65+RANDBETWEEN(0,25)) &amp;
CHAR(65+RANDBETWEEN(0,25)) &amp;
CHAR(65+RANDBETWEEN(0,25)) &amp;
CHAR(65+RANDBETWEEN(0,25)) &amp;
CHAR(65+RANDBETWEEN(0,25)) &amp;
CHAR(65+RANDBETWEEN(0,25)) &amp;
RANDBETWEEN(0,9) &amp;
RANDBETWEEN(0,9) &amp;
RANDBETWEEN(0,9) &amp;
RANDBETWEEN(0,9) &amp;
CHAR(65+RANDBETWEEN(0,25)) &amp;
CHAR(65+RANDBETWEEN(0,25))</f>
        <v>RYBPSE2581WL</v>
      </c>
      <c r="G21" s="10">
        <f>G17</f>
        <v>46086</v>
      </c>
      <c r="H21" s="5" t="s">
        <v>44</v>
      </c>
      <c r="I21" s="9" t="s">
        <v>25</v>
      </c>
      <c r="K21" s="5" t="str">
        <f ca="1">"&lt;?xml version=""1.0"" encoding=""UTF-8""?&gt;"&amp;CHAR(10)&amp;
"&lt;Document xmlns=""urn:iso:std:iso:20022:tech:xsd:pain.008.001.02""&gt;"&amp;CHAR(10)&amp;
"  &lt;CstmrDrctDbtInitn&gt;"&amp;CHAR(10)&amp;
"    &lt;GrpHdr&gt;"&amp;CHAR(10)&amp;
"      &lt;MsgId&gt;"&amp;E21&amp;"&lt;/MsgId&gt;"&amp;CHAR(10)&amp;
"      &lt;CreDtTm&gt;"&amp;TEXT(NOW(),"JJJJ-MM-TT\THH:MM:SS")&amp;"&lt;/CreDtTm&gt;"&amp;CHAR(10)&amp;
"      &lt;NbOfTxs&gt;"&amp;B21&amp;"&lt;/NbOfTxs&gt;"&amp;CHAR(10)&amp;
"      &lt;CtrlSum&gt;"&amp;SUBSTITUTE(TEXT(C21,"0,00"),",",".")&amp;"&lt;/CtrlSum&gt;"&amp;CHAR(10)&amp;
"      &lt;InitgPty&gt;&lt;Nm&gt;WEG Clarenbachstr. 194&lt;/Nm&gt;&lt;/InitgPty&gt;"&amp;CHAR(10)&amp;
"    &lt;/GrpHdr&gt;"&amp;CHAR(10)&amp;
"    &lt;PmtInf&gt;"&amp;CHAR(10)&amp;
"      &lt;PmtInfId&gt;"&amp;F21&amp;"&lt;/PmtInfId&gt;"&amp;CHAR(10)&amp;
"      &lt;PmtMtd&gt;DD&lt;/PmtMtd&gt;"&amp;CHAR(10)&amp;
"      &lt;BtchBookg&gt;true&lt;/BtchBookg&gt;"&amp;CHAR(10)&amp;
"      &lt;NbOfTxs&gt;"&amp;B21&amp;"&lt;/NbOfTxs&gt;"&amp;CHAR(10)&amp;
"      &lt;CtrlSum&gt;"&amp;SUBSTITUTE(TEXT(C21,"0,00"),",",".")&amp;"&lt;/CtrlSum&gt;"&amp;CHAR(10)&amp;
"      &lt;PmtTpInf&gt;"&amp;CHAR(10)&amp;
"        &lt;SvcLvl&gt;&lt;Cd&gt;SEPA&lt;/Cd&gt;&lt;/SvcLvl&gt;"&amp;CHAR(10)&amp;
"        &lt;LclInstrm&gt;&lt;Cd&gt;CORE&lt;/Cd&gt;&lt;/LclInstrm&gt;"&amp;CHAR(10)&amp;
"        &lt;SeqTp&gt;RCUR&lt;/SeqTp&gt;"&amp;CHAR(10)&amp;
"      &lt;/PmtTpInf&gt;"&amp;CHAR(10)&amp;
"      &lt;ReqdColltnDt&gt;"&amp;TEXT(G21,"JJJJ-MM-TT")&amp;"&lt;/ReqdColltnDt&gt;"&amp;CHAR(10)&amp;
"      &lt;Cdtr&gt;&lt;Nm&gt;WEG Clarenbachstr. 194&lt;/Nm&gt;&lt;/Cdtr&gt;"&amp;CHAR(10)&amp;
"      &lt;CdtrAcct&gt;&lt;Id&gt;&lt;IBAN&gt;"&amp;SUBSTITUTE(D21," ","")&amp;"&lt;/IBAN&gt;&lt;/Id&gt;&lt;/CdtrAcct&gt;"&amp;CHAR(10)&amp;
"      &lt;CdtrAgt&gt;&lt;FinInstnId&gt;&lt;Othr&gt;&lt;Id&gt;NOTPROVIDED&lt;/Id&gt;&lt;/Othr&gt;&lt;/FinInstnId&gt;&lt;/CdtrAgt&gt;"&amp;CHAR(10)&amp;
"      &lt;CdtrSchmeId&gt;&lt;Id&gt;&lt;PrvtId&gt;&lt;Othr&gt;&lt;Id&gt;"&amp;H21&amp;"&lt;/Id&gt;&lt;SchmeNm&gt;&lt;Prtry&gt;SEPA&lt;/Prtry&gt;&lt;/SchmeNm&gt;&lt;/Othr&gt;&lt;/PrvtId&gt;&lt;/Id&gt;&lt;/CdtrSchmeId&gt;"&amp;CHAR(10)</f>
        <v xml:space="preserve">&lt;?xml version="1.0" encoding="UTF-8"?&gt;
&lt;Document xmlns="urn:iso:std:iso:20022:tech:xsd:pain.008.001.02"&gt;
  &lt;CstmrDrctDbtInitn&gt;
    &lt;GrpHdr&gt;
      &lt;MsgId&gt;TXUVVJ2050XD&lt;/MsgId&gt;
      &lt;CreDtTm&gt;2026-03-14T12:45:33&lt;/CreDtTm&gt;
      &lt;NbOfTxs&gt;14&lt;/NbOfTxs&gt;
      &lt;CtrlSum&gt;0.00&lt;/CtrlSum&gt;
      &lt;InitgPty&gt;&lt;Nm&gt;WEG Clarenbachstr. 194&lt;/Nm&gt;&lt;/InitgPty&gt;
    &lt;/GrpHdr&gt;
    &lt;PmtInf&gt;
      &lt;PmtInfId&gt;RYBPSE2581WL&lt;/PmtInfId&gt;
      &lt;PmtMtd&gt;DD&lt;/PmtMtd&gt;
      &lt;BtchBookg&gt;true&lt;/BtchBookg&gt;
      &lt;NbOfTxs&gt;14&lt;/NbOfTxs&gt;
      &lt;CtrlSum&gt;0.00&lt;/CtrlSum&gt;
      &lt;PmtTpInf&gt;
        &lt;SvcLvl&gt;&lt;Cd&gt;SEPA&lt;/Cd&gt;&lt;/SvcLvl&gt;
        &lt;LclInstrm&gt;&lt;Cd&gt;CORE&lt;/Cd&gt;&lt;/LclInstrm&gt;
        &lt;SeqTp&gt;RCUR&lt;/SeqTp&gt;
      &lt;/PmtTpInf&gt;
      &lt;ReqdColltnDt&gt;2026-03-05&lt;/ReqdColltnDt&gt;
      &lt;Cdtr&gt;&lt;Nm&gt;WEG Clarenbachstr. 194&lt;/Nm&gt;&lt;/Cdtr&gt;
      &lt;CdtrAcct&gt;&lt;Id&gt;&lt;IBAN&gt;DE00000000000000000000&lt;/IBAN&gt;&lt;/Id&gt;&lt;/CdtrAcct&gt;
      &lt;CdtrAgt&gt;&lt;FinInstnId&gt;&lt;Othr&gt;&lt;Id&gt;NOTPROVIDED&lt;/Id&gt;&lt;/Othr&gt;&lt;/FinInstnId&gt;&lt;/CdtrAgt&gt;
      &lt;CdtrSchmeId&gt;&lt;Id&gt;&lt;PrvtId&gt;&lt;Othr&gt;&lt;Id&gt;DE49xxxxxxxxxxxxxxxxx&lt;/Id&gt;&lt;SchmeNm&gt;&lt;Prtry&gt;SEPA&lt;/Prtry&gt;&lt;/SchmeNm&gt;&lt;/Othr&gt;&lt;/PrvtId&gt;&lt;/Id&gt;&lt;/CdtrSchmeId&gt;
</v>
      </c>
    </row>
    <row r="22" spans="2:11" ht="42.75" x14ac:dyDescent="0.45">
      <c r="I22" s="9" t="s">
        <v>26</v>
      </c>
      <c r="K22" s="5" t="str">
        <f>"    &lt;/PmtInf&gt;"&amp;CHAR(10)&amp;"  &lt;/CstmrDrctDbtInitn&gt;"&amp;CHAR(10)&amp;"&lt;/Document&gt;"</f>
        <v xml:space="preserve">    &lt;/PmtInf&gt;
  &lt;/CstmrDrctDbtInitn&gt;
&lt;/Document&gt;</v>
      </c>
    </row>
    <row r="24" spans="2:11" ht="409.5" x14ac:dyDescent="0.45">
      <c r="I24" s="9" t="s">
        <v>27</v>
      </c>
      <c r="K24" s="13" t="str">
        <f ca="1">_xlfn.TEXTJOIN(CHAR(10), TRUE, K21, K2:K15, K22)</f>
        <v>&lt;?xml version="1.0" encoding="UTF-8"?&gt;
&lt;Document xmlns="urn:iso:std:iso:20022:tech:xsd:pain.008.001.02"&gt;
  &lt;CstmrDrctDbtInitn&gt;
    &lt;GrpHdr&gt;
      &lt;MsgId&gt;TXUVVJ2050XD&lt;/MsgId&gt;
      &lt;CreDtTm&gt;2026-03-14T12:45:33&lt;/CreDtTm&gt;
      &lt;NbOfTxs&gt;14&lt;/NbOfTxs&gt;
      &lt;CtrlSum&gt;0.00&lt;/CtrlSum&gt;
      &lt;InitgPty&gt;&lt;Nm&gt;WEG Clarenbachstr. 194&lt;/Nm&gt;&lt;/InitgPty&gt;
    &lt;/GrpHdr&gt;
    &lt;PmtInf&gt;
      &lt;PmtInfId&gt;RYBPSE2581WL&lt;/PmtInfId&gt;
      &lt;PmtMtd&gt;DD&lt;/PmtMtd&gt;
      &lt;BtchBookg&gt;true&lt;/BtchBookg&gt;
      &lt;NbOfTxs&gt;14&lt;/NbOfTxs&gt;
      &lt;CtrlSum&gt;0.00&lt;/CtrlSum&gt;
      &lt;PmtTpInf&gt;
        &lt;SvcLvl&gt;&lt;Cd&gt;SEPA&lt;/Cd&gt;&lt;/SvcLvl&gt;
        &lt;LclInstrm&gt;&lt;Cd&gt;CORE&lt;/Cd&gt;&lt;/LclInstrm&gt;
        &lt;SeqTp&gt;RCUR&lt;/SeqTp&gt;
      &lt;/PmtTpInf&gt;
      &lt;ReqdColltnDt&gt;2026-03-05&lt;/ReqdColltnDt&gt;
      &lt;Cdtr&gt;&lt;Nm&gt;WEG Clarenbachstr. 194&lt;/Nm&gt;&lt;/Cdtr&gt;
      &lt;CdtrAcct&gt;&lt;Id&gt;&lt;IBAN&gt;DE00000000000000000000&lt;/IBAN&gt;&lt;/Id&gt;&lt;/CdtrAcct&gt;
      &lt;CdtrAgt&gt;&lt;FinInstnId&gt;&lt;Othr&gt;&lt;Id&gt;NOTPROVIDED&lt;/Id&gt;&lt;/Othr&gt;&lt;/FinInstnId&gt;&lt;/CdtrAgt&gt;
      &lt;CdtrSchmeId&gt;&lt;Id&gt;&lt;PrvtId&gt;&lt;Othr&gt;&lt;Id&gt;DE49xxxxxxxxxxxxxxxxx&lt;/Id&gt;&lt;SchmeNm&gt;&lt;Prtry&gt;SEPA&lt;/Prtry&gt;&lt;/SchmeNm&gt;&lt;/Othr&gt;&lt;/PrvtId&gt;&lt;/Id&gt;&lt;/CdtrSchmeId&gt;
&lt;DrctDbtTxInf&gt;
  &lt;PmtId&gt;&lt;EndToEndId&gt;XXXXX-WE01&lt;/EndToEndId&gt;&lt;/PmtId&gt;
  &lt;InstdAmt Ccy="EUR"&gt;0.00&lt;/InstdAmt&gt;
  &lt;DrctDbtTx&gt;&lt;MndtRltdInf&gt;&lt;MndtId&gt;XXXXX-WE01&lt;/MndtId&gt;&lt;DtOfSgntr&gt;1900-01-01&lt;/DtOfSgntr&gt;&lt;/MndtRltdInf&gt;&lt;/DrctDbtTx&gt;
  &lt;DbtrAgt&gt;&lt;FinInstnId&gt;&lt;Othr&gt;&lt;Id&gt;NOTPROVIDED&lt;/Id&gt;&lt;/Othr&gt;&lt;/FinInstnId&gt;&lt;/DbtrAgt&gt;
  &lt;Dbtr&gt;&lt;Nm&gt;Vorname Nachname&lt;/Nm&gt;&lt;/Dbtr&gt;
  &lt;DbtrAcct&gt;&lt;Id&gt;&lt;IBAN&gt;DE00000000000000000000&lt;/IBAN&gt;&lt;/Id&gt;&lt;/DbtrAcct&gt;
  &lt;RmtInf&gt;&lt;Ustrd&gt;Hausgeld März - Verwaltung grüßt XXXXX-WE01&lt;/Ustrd&gt;&lt;/RmtInf&gt;
&lt;/DrctDbtTxInf&gt;
&lt;DrctDbtTxInf&gt;
  &lt;PmtId&gt;&lt;EndToEndId&gt;XXXXX-WE02&lt;/EndToEndId&gt;&lt;/PmtId&gt;
  &lt;InstdAmt Ccy="EUR"&gt;0.00&lt;/InstdAmt&gt;
  &lt;DrctDbtTx&gt;&lt;MndtRltdInf&gt;&lt;MndtId&gt;XXXXX-WE02&lt;/MndtId&gt;&lt;DtOfSgntr&gt;1900-01-02&lt;/DtOfSgntr&gt;&lt;/MndtRltdInf&gt;&lt;/DrctDbtTx&gt;
  &lt;DbtrAgt&gt;&lt;FinInstnId&gt;&lt;Othr&gt;&lt;Id&gt;NOTPROVIDED&lt;/Id&gt;&lt;/Othr&gt;&lt;/FinInstnId&gt;&lt;/DbtrAgt&gt;
  &lt;Dbtr&gt;&lt;Nm&gt;Vorname Nachname&lt;/Nm&gt;&lt;/Dbtr&gt;
  &lt;DbtrAcct&gt;&lt;Id&gt;&lt;IBAN&gt;DE00000000000000000001&lt;/IBAN&gt;&lt;/Id&gt;&lt;/DbtrAcct&gt;
  &lt;RmtInf&gt;&lt;Ustrd&gt;Hausgeld März - Verwaltung grüßt XXXXX-WE02&lt;/Ustrd&gt;&lt;/RmtInf&gt;
&lt;/DrctDbtTxInf&gt;
&lt;DrctDbtTxInf&gt;
  &lt;PmtId&gt;&lt;EndToEndId&gt;XXXXX-WE03&lt;/EndToEndId&gt;&lt;/PmtId&gt;
  &lt;InstdAmt Ccy="EUR"&gt;0.00&lt;/InstdAmt&gt;
  &lt;DrctDbtTx&gt;&lt;MndtRltdInf&gt;&lt;MndtId&gt;XXXXX-WE03&lt;/MndtId&gt;&lt;DtOfSgntr&gt;1900-01-03&lt;/DtOfSgntr&gt;&lt;/MndtRltdInf&gt;&lt;/DrctDbtTx&gt;
  &lt;DbtrAgt&gt;&lt;FinInstnId&gt;&lt;Othr&gt;&lt;Id&gt;NOTPROVIDED&lt;/Id&gt;&lt;/Othr&gt;&lt;/FinInstnId&gt;&lt;/DbtrAgt&gt;
  &lt;Dbtr&gt;&lt;Nm&gt;Vorname Nachname&lt;/Nm&gt;&lt;/Dbtr&gt;
  &lt;DbtrAcct&gt;&lt;Id&gt;&lt;IBAN&gt;DE00000000000000000002&lt;/IBAN&gt;&lt;/Id&gt;&lt;/DbtrAcct&gt;
  &lt;RmtInf&gt;&lt;Ustrd&gt;Hausgeld März - Verwaltung grüßt XXXXX-WE03&lt;/Ustrd&gt;&lt;/RmtInf&gt;
&lt;/DrctDbtTxInf&gt;
&lt;DrctDbtTxInf&gt;
  &lt;PmtId&gt;&lt;EndToEndId&gt;XXXXX-WE04&lt;/EndToEndId&gt;&lt;/PmtId&gt;
  &lt;InstdAmt Ccy="EUR"&gt;0.00&lt;/InstdAmt&gt;
  &lt;DrctDbtTx&gt;&lt;MndtRltdInf&gt;&lt;MndtId&gt;XXXXX-WE04&lt;/MndtId&gt;&lt;DtOfSgntr&gt;1900-01-04&lt;/DtOfSgntr&gt;&lt;/MndtRltdInf&gt;&lt;/DrctDbtTx&gt;
  &lt;DbtrAgt&gt;&lt;FinInstnId&gt;&lt;Othr&gt;&lt;Id&gt;NOTPROVIDED&lt;/Id&gt;&lt;/Othr&gt;&lt;/FinInstnId&gt;&lt;/DbtrAgt&gt;
  &lt;Dbtr&gt;&lt;Nm&gt;Vorname Nachname&lt;/Nm&gt;&lt;/Dbtr&gt;
  &lt;DbtrAcct&gt;&lt;Id&gt;&lt;IBAN&gt;DE00000000000000000003&lt;/IBAN&gt;&lt;/Id&gt;&lt;/DbtrAcct&gt;
  &lt;RmtInf&gt;&lt;Ustrd&gt;Hausgeld März - Verwaltung grüßt XXXXX-WE04&lt;/Ustrd&gt;&lt;/RmtInf&gt;
&lt;/DrctDbtTxInf&gt;
&lt;DrctDbtTxInf&gt;
  &lt;PmtId&gt;&lt;EndToEndId&gt;XXXXX-WE05&lt;/EndToEndId&gt;&lt;/PmtId&gt;
  &lt;InstdAmt Ccy="EUR"&gt;0.00&lt;/InstdAmt&gt;
  &lt;DrctDbtTx&gt;&lt;MndtRltdInf&gt;&lt;MndtId&gt;XXXXX-WE05&lt;/MndtId&gt;&lt;DtOfSgntr&gt;1900-01-05&lt;/DtOfSgntr&gt;&lt;/MndtRltdInf&gt;&lt;/DrctDbtTx&gt;
  &lt;DbtrAgt&gt;&lt;FinInstnId&gt;&lt;Othr&gt;&lt;Id&gt;NOTPROVIDED&lt;/Id&gt;&lt;/Othr&gt;&lt;/FinInstnId&gt;&lt;/DbtrAgt&gt;
  &lt;Dbtr&gt;&lt;Nm&gt;Vorname Nachname&lt;/Nm&gt;&lt;/Dbtr&gt;
  &lt;DbtrAcct&gt;&lt;Id&gt;&lt;IBAN&gt;DE00000000000000000004&lt;/IBAN&gt;&lt;/Id&gt;&lt;/DbtrAcct&gt;
  &lt;RmtInf&gt;&lt;Ustrd&gt;Hausgeld März - Verwaltung grüßt XXXXX-WE05&lt;/Ustrd&gt;&lt;/RmtInf&gt;
&lt;/DrctDbtTxInf&gt;
&lt;DrctDbtTxInf&gt;
  &lt;PmtId&gt;&lt;EndToEndId&gt;XXXXX-WE07&lt;/EndToEndId&gt;&lt;/PmtId&gt;
  &lt;InstdAmt Ccy="EUR"&gt;0.00&lt;/InstdAmt&gt;
  &lt;DrctDbtTx&gt;&lt;MndtRltdInf&gt;&lt;MndtId&gt;XXXXX-WE07&lt;/MndtId&gt;&lt;DtOfSgntr&gt;1900-01-05&lt;/DtOfSgntr&gt;&lt;/MndtRltdInf&gt;&lt;/DrctDbtTx&gt;
  &lt;DbtrAgt&gt;&lt;FinInstnId&gt;&lt;Othr&gt;&lt;Id&gt;NOTPROVIDED&lt;/Id&gt;&lt;/Othr&gt;&lt;/FinInstnId&gt;&lt;/DbtrAgt&gt;
  &lt;Dbtr&gt;&lt;Nm&gt;Vorname Nachname&lt;/Nm&gt;&lt;/Dbtr&gt;
  &lt;DbtrAcct&gt;&lt;Id&gt;&lt;IBAN&gt;DE00000000000000000006&lt;/IBAN&gt;&lt;/Id&gt;&lt;/DbtrAcct&gt;
  &lt;RmtInf&gt;&lt;Ustrd&gt;Hausgeld März - Verwaltung grüßt XXXXX-WE07&lt;/Ustrd&gt;&lt;/RmtInf&gt;
&lt;/DrctDbtTxInf&gt;
&lt;DrctDbtTxInf&gt;
  &lt;PmtId&gt;&lt;EndToEndId&gt;XXXXX-WE09&lt;/EndToEndId&gt;&lt;/PmtId&gt;
  &lt;InstdAmt Ccy="EUR"&gt;0.00&lt;/InstdAmt&gt;
  &lt;DrctDbtTx&gt;&lt;MndtRltdInf&gt;&lt;MndtId&gt;XXXXX-WE09&lt;/MndtId&gt;&lt;DtOfSgntr&gt;1900-01-05&lt;/DtOfSgntr&gt;&lt;/MndtRltdInf&gt;&lt;/DrctDbtTx&gt;
  &lt;DbtrAgt&gt;&lt;FinInstnId&gt;&lt;Othr&gt;&lt;Id&gt;NOTPROVIDED&lt;/Id&gt;&lt;/Othr&gt;&lt;/FinInstnId&gt;&lt;/DbtrAgt&gt;
  &lt;Dbtr&gt;&lt;Nm&gt;Vorname Nachname&lt;/Nm&gt;&lt;/Dbtr&gt;
  &lt;DbtrAcct&gt;&lt;Id&gt;&lt;IBAN&gt;DE00000000000000000008&lt;/IBAN&gt;&lt;/Id&gt;&lt;/DbtrAcct&gt;
  &lt;RmtInf&gt;&lt;Ustrd&gt;Hausgeld März - Verwaltung grüßt XXXXX-WE09&lt;/Ustrd&gt;&lt;/RmtInf&gt;
&lt;/DrctDbtTxInf&gt;
&lt;DrctDbtTxInf&gt;
  &lt;PmtId&gt;&lt;EndToEndId&gt;XXXXX-WE10&lt;/EndToEndId&gt;&lt;/PmtId&gt;
  &lt;InstdAmt Ccy="EUR"&gt;0.00&lt;/InstdAmt&gt;
  &lt;DrctDbtTx&gt;&lt;MndtRltdInf&gt;&lt;MndtId&gt;XXXXX-WE10&lt;/MndtId&gt;&lt;DtOfSgntr&gt;1900-01-05&lt;/DtOfSgntr&gt;&lt;/MndtRltdInf&gt;&lt;/DrctDbtTx&gt;
  &lt;DbtrAgt&gt;&lt;FinInstnId&gt;&lt;Othr&gt;&lt;Id&gt;NOTPROVIDED&lt;/Id&gt;&lt;/Othr&gt;&lt;/FinInstnId&gt;&lt;/DbtrAgt&gt;
  &lt;Dbtr&gt;&lt;Nm&gt;Vorname Nachname&lt;/Nm&gt;&lt;/Dbtr&gt;
  &lt;DbtrAcct&gt;&lt;Id&gt;&lt;IBAN&gt;DE00000000000000000009&lt;/IBAN&gt;&lt;/Id&gt;&lt;/DbtrAcct&gt;
  &lt;RmtInf&gt;&lt;Ustrd&gt;Hausgeld März - Verwaltung grüßt XXXXX-WE10&lt;/Ustrd&gt;&lt;/RmtInf&gt;
&lt;/DrctDbtTxInf&gt;
&lt;DrctDbtTxInf&gt;
  &lt;PmtId&gt;&lt;EndToEndId&gt;XXXXX-WE11&lt;/EndToEndId&gt;&lt;/PmtId&gt;
  &lt;InstdAmt Ccy="EUR"&gt;0.00&lt;/InstdAmt&gt;
  &lt;DrctDbtTx&gt;&lt;MndtRltdInf&gt;&lt;MndtId&gt;XXXXX-WE11&lt;/MndtId&gt;&lt;DtOfSgntr&gt;1900-01-05&lt;/DtOfSgntr&gt;&lt;/MndtRltdInf&gt;&lt;/DrctDbtTx&gt;
  &lt;DbtrAgt&gt;&lt;FinInstnId&gt;&lt;Othr&gt;&lt;Id&gt;NOTPROVIDED&lt;/Id&gt;&lt;/Othr&gt;&lt;/FinInstnId&gt;&lt;/DbtrAgt&gt;
  &lt;Dbtr&gt;&lt;Nm&gt;Vorname Nachname&lt;/Nm&gt;&lt;/Dbtr&gt;
  &lt;DbtrAcct&gt;&lt;Id&gt;&lt;IBAN&gt;DE00000000000000000010&lt;/IBAN&gt;&lt;/Id&gt;&lt;/DbtrAcct&gt;
  &lt;RmtInf&gt;&lt;Ustrd&gt;Hausgeld März - Verwaltung grüßt XXXXX-WE11&lt;/Ustrd&gt;&lt;/RmtInf&gt;
&lt;/DrctDbtTxInf&gt;
&lt;DrctDbtTxInf&gt;
  &lt;PmtId&gt;&lt;EndToEndId&gt;XXXXX-WE12&lt;/EndToEndId&gt;&lt;/PmtId&gt;
  &lt;InstdAmt Ccy="EUR"&gt;0.00&lt;/InstdAmt&gt;
  &lt;DrctDbtTx&gt;&lt;MndtRltdInf&gt;&lt;MndtId&gt;XXXXX-WE12&lt;/MndtId&gt;&lt;DtOfSgntr&gt;1900-01-05&lt;/DtOfSgntr&gt;&lt;/MndtRltdInf&gt;&lt;/DrctDbtTx&gt;
  &lt;DbtrAgt&gt;&lt;FinInstnId&gt;&lt;Othr&gt;&lt;Id&gt;NOTPROVIDED&lt;/Id&gt;&lt;/Othr&gt;&lt;/FinInstnId&gt;&lt;/DbtrAgt&gt;
  &lt;Dbtr&gt;&lt;Nm&gt;Vorname Nachname&lt;/Nm&gt;&lt;/Dbtr&gt;
  &lt;DbtrAcct&gt;&lt;Id&gt;&lt;IBAN&gt;DE00000000000000000011&lt;/IBAN&gt;&lt;/Id&gt;&lt;/DbtrAcct&gt;
  &lt;RmtInf&gt;&lt;Ustrd&gt;Hausgeld März - Verwaltung grüßt XXXXX-WE12&lt;/Ustrd&gt;&lt;/RmtInf&gt;
&lt;/DrctDbtTxInf&gt;
&lt;DrctDbtTxInf&gt;
  &lt;PmtId&gt;&lt;EndToEndId&gt;XXXXX-WE13&lt;/EndToEndId&gt;&lt;/PmtId&gt;
  &lt;InstdAmt Ccy="EUR"&gt;0.00&lt;/InstdAmt&gt;
  &lt;DrctDbtTx&gt;&lt;MndtRltdInf&gt;&lt;MndtId&gt;XXXXX-WE13&lt;/MndtId&gt;&lt;DtOfSgntr&gt;1900-01-05&lt;/DtOfSgntr&gt;&lt;/MndtRltdInf&gt;&lt;/DrctDbtTx&gt;
  &lt;DbtrAgt&gt;&lt;FinInstnId&gt;&lt;Othr&gt;&lt;Id&gt;NOTPROVIDED&lt;/Id&gt;&lt;/Othr&gt;&lt;/FinInstnId&gt;&lt;/DbtrAgt&gt;
  &lt;Dbtr&gt;&lt;Nm&gt;Vorname Nachname&lt;/Nm&gt;&lt;/Dbtr&gt;
  &lt;DbtrAcct&gt;&lt;Id&gt;&lt;IBAN&gt;DE00000000000000000012&lt;/IBAN&gt;&lt;/Id&gt;&lt;/DbtrAcct&gt;
  &lt;RmtInf&gt;&lt;Ustrd&gt;Hausgeld März - Verwaltung grüßt XXXXX-WE13&lt;/Ustrd&gt;&lt;/RmtInf&gt;
&lt;/DrctDbtTxInf&gt;
&lt;DrctDbtTxInf&gt;
  &lt;PmtId&gt;&lt;EndToEndId&gt;XXXXX-WE14&lt;/EndToEndId&gt;&lt;/PmtId&gt;
  &lt;InstdAmt Ccy="EUR"&gt;0.00&lt;/InstdAmt&gt;
  &lt;DrctDbtTx&gt;&lt;MndtRltdInf&gt;&lt;MndtId&gt;XXXXX-WE14&lt;/MndtId&gt;&lt;DtOfSgntr&gt;1900-01-05&lt;/DtOfSgntr&gt;&lt;/MndtRltdInf&gt;&lt;/DrctDbtTx&gt;
  &lt;DbtrAgt&gt;&lt;FinInstnId&gt;&lt;Othr&gt;&lt;Id&gt;NOTPROVIDED&lt;/Id&gt;&lt;/Othr&gt;&lt;/FinInstnId&gt;&lt;/DbtrAgt&gt;
  &lt;Dbtr&gt;&lt;Nm&gt;Vorname Nachname&lt;/Nm&gt;&lt;/Dbtr&gt;
  &lt;DbtrAcct&gt;&lt;Id&gt;&lt;IBAN&gt;DE00000000000000000013&lt;/IBAN&gt;&lt;/Id&gt;&lt;/DbtrAcct&gt;
  &lt;RmtInf&gt;&lt;Ustrd&gt;Hausgeld März - Verwaltung grüßt XXXXX-WE14&lt;/Ustrd&gt;&lt;/RmtInf&gt;
&lt;/DrctDbtTxInf&gt;
    &lt;/PmtInf&gt;
  &lt;/CstmrDrctDbtInitn&gt;
&lt;/Document&gt;</v>
      </c>
    </row>
  </sheetData>
  <autoFilter ref="A1:K15" xr:uid="{20955BEA-03D2-4797-A14F-C59D768562A6}">
    <sortState xmlns:xlrd2="http://schemas.microsoft.com/office/spreadsheetml/2017/richdata2" ref="A2:K15">
      <sortCondition ref="A1:A15"/>
    </sortState>
  </autoFilter>
  <phoneticPr fontId="1" type="noConversion"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xml Creator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Viviane Moschler Horst Wassenberg</dc:creator>
  <cp:lastModifiedBy>Viviane Moschler Horst Wassenberg</cp:lastModifiedBy>
  <dcterms:created xsi:type="dcterms:W3CDTF">2026-03-14T11:38:54Z</dcterms:created>
  <dcterms:modified xsi:type="dcterms:W3CDTF">2026-03-14T11:45:40Z</dcterms:modified>
</cp:coreProperties>
</file>